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OŚKA 2023\3-Żywność -unijny ZP.26.3.2023.MR\Na stronę\"/>
    </mc:Choice>
  </mc:AlternateContent>
  <bookViews>
    <workbookView xWindow="0" yWindow="0" windowWidth="28800" windowHeight="12330" tabRatio="500"/>
  </bookViews>
  <sheets>
    <sheet name="ZADANIE NR 2" sheetId="1" r:id="rId1"/>
  </sheets>
  <definedNames>
    <definedName name="_xlnm._FilterDatabase" localSheetId="0">'ZADANIE NR 2'!$B$1:$B$22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5" i="1" l="1"/>
  <c r="J5" i="1" s="1"/>
  <c r="H6" i="1"/>
  <c r="J6" i="1"/>
  <c r="H7" i="1"/>
  <c r="J7" i="1" s="1"/>
  <c r="H8" i="1"/>
  <c r="J8" i="1"/>
  <c r="H9" i="1"/>
  <c r="J9" i="1" s="1"/>
  <c r="H10" i="1"/>
  <c r="J10" i="1"/>
  <c r="H11" i="1"/>
  <c r="J11" i="1" s="1"/>
  <c r="H12" i="1"/>
  <c r="J12" i="1"/>
  <c r="H13" i="1"/>
  <c r="J13" i="1" s="1"/>
  <c r="H14" i="1"/>
  <c r="J14" i="1"/>
  <c r="H15" i="1"/>
  <c r="J15" i="1" s="1"/>
  <c r="E5" i="1" l="1"/>
  <c r="E6" i="1"/>
  <c r="E7" i="1"/>
  <c r="E8" i="1"/>
  <c r="E9" i="1"/>
  <c r="E10" i="1"/>
  <c r="E11" i="1"/>
  <c r="E12" i="1"/>
  <c r="E13" i="1"/>
  <c r="E14" i="1"/>
  <c r="E15" i="1"/>
  <c r="E4" i="1"/>
  <c r="G5" i="1" l="1"/>
  <c r="G6" i="1"/>
  <c r="G7" i="1"/>
  <c r="G8" i="1"/>
  <c r="G9" i="1"/>
  <c r="G10" i="1"/>
  <c r="G11" i="1"/>
  <c r="G12" i="1"/>
  <c r="G13" i="1"/>
  <c r="G14" i="1"/>
  <c r="G15" i="1"/>
  <c r="G4" i="1" l="1"/>
  <c r="H4" i="1" l="1"/>
  <c r="J4" i="1" s="1"/>
  <c r="J16" i="1" l="1"/>
  <c r="H16" i="1"/>
</calcChain>
</file>

<file path=xl/sharedStrings.xml><?xml version="1.0" encoding="utf-8"?>
<sst xmlns="http://schemas.openxmlformats.org/spreadsheetml/2006/main" count="76" uniqueCount="53">
  <si>
    <t xml:space="preserve"> Załącznik nr 4.2 do SIWZ-formularz asortymentowo-cenowy. Zadanie nr 2. WARZYWA I OWOCE MROŻONE. </t>
  </si>
  <si>
    <t>L.P.</t>
  </si>
  <si>
    <t>NAZWA TOWARU</t>
  </si>
  <si>
    <t>j.m.</t>
  </si>
  <si>
    <t>gramatura</t>
  </si>
  <si>
    <t>Cena jednostkowa netto</t>
  </si>
  <si>
    <t>Cena jednostkowa brutto</t>
  </si>
  <si>
    <t>Wartość netto</t>
  </si>
  <si>
    <t>Stavka Vat %</t>
  </si>
  <si>
    <t>Wartość brutto</t>
  </si>
  <si>
    <t>1.</t>
  </si>
  <si>
    <t>2.</t>
  </si>
  <si>
    <t>3.</t>
  </si>
  <si>
    <t>4.</t>
  </si>
  <si>
    <t>5.</t>
  </si>
  <si>
    <t>6.</t>
  </si>
  <si>
    <t>7.</t>
  </si>
  <si>
    <t>8.</t>
  </si>
  <si>
    <t>9.</t>
  </si>
  <si>
    <t>10.</t>
  </si>
  <si>
    <t>1</t>
  </si>
  <si>
    <r>
      <rPr>
        <b/>
        <sz val="9"/>
        <color rgb="FF000000"/>
        <rFont val="Times New Roman"/>
        <family val="1"/>
        <charset val="238"/>
      </rPr>
      <t>brokuły</t>
    </r>
    <r>
      <rPr>
        <sz val="9"/>
        <color rgb="FF000000"/>
        <rFont val="Times New Roman"/>
        <family val="1"/>
        <charset val="238"/>
      </rPr>
      <t xml:space="preserve"> głęboko mrożone - różyczki, - kl.I.  różyczki brokuł, powstałe przez jej rozdzielenie na mniejsze części. Warunki przechowywania w temperaturze nie wyższej niż minus 18 stopni Celsjusza z zachowaniem łańcucha chłodniczego.  Opakowane w folię polietylenową. Opakowanie 450g.</t>
    </r>
  </si>
  <si>
    <t>op</t>
  </si>
  <si>
    <t>450 g</t>
  </si>
  <si>
    <t>2</t>
  </si>
  <si>
    <t>3</t>
  </si>
  <si>
    <r>
      <rPr>
        <b/>
        <sz val="9"/>
        <color rgb="FF000000"/>
        <rFont val="Times New Roman"/>
        <family val="1"/>
        <charset val="238"/>
      </rPr>
      <t>fasolka</t>
    </r>
    <r>
      <rPr>
        <sz val="9"/>
        <color rgb="FF000000"/>
        <rFont val="Times New Roman"/>
        <family val="1"/>
        <charset val="238"/>
      </rPr>
      <t xml:space="preserve"> szparagowa głęboko mrożona zielona, żółta-cięta, - kl.I.  Warunki przechowywania w temperaturze nie wyższej niż minus 18 stopni Celsjusza z zachowaniem łańcucha chłodniczego. </t>
    </r>
  </si>
  <si>
    <t>4</t>
  </si>
  <si>
    <r>
      <rPr>
        <b/>
        <sz val="9"/>
        <color rgb="FF000000"/>
        <rFont val="Times New Roman"/>
        <family val="1"/>
        <charset val="238"/>
      </rPr>
      <t>groszek</t>
    </r>
    <r>
      <rPr>
        <sz val="9"/>
        <color rgb="FF000000"/>
        <rFont val="Times New Roman"/>
        <family val="1"/>
        <charset val="238"/>
      </rPr>
      <t xml:space="preserve"> zielony głęboko mrożony, kl. I, Smak, zapach i barwa swoista dla groszku. Warunki przechowywania w temperaturze nie wyższej niż minus 18 stopni Celsjusza z zachowaniem łańcucha chłodniczego. </t>
    </r>
  </si>
  <si>
    <t>5</t>
  </si>
  <si>
    <r>
      <rPr>
        <b/>
        <sz val="9"/>
        <color rgb="FF000000"/>
        <rFont val="Times New Roman"/>
        <family val="1"/>
        <charset val="238"/>
      </rPr>
      <t>kalafior</t>
    </r>
    <r>
      <rPr>
        <sz val="9"/>
        <color rgb="FF000000"/>
        <rFont val="Times New Roman"/>
        <family val="1"/>
        <charset val="238"/>
      </rPr>
      <t xml:space="preserve"> głęboko mrożony-różyczki,  - kl.I. różyczki - części róży kalafiorowej, powstałe przez jej rozdzielenie na mniejsze części, z głąbikami przyciętymi do 20 mm, mierząc od nasady najniższego rozgałęzienia Wielkość od 15 do 35 mm. Różyczki zwarte, bez przerastających zielonych listków, bez uszkodzeń mechanicznych, bez zlepieńców trwałych nie oblodzone, niewielkie oszronienie nie stanowi wady. Zawartość różyczek rozluźnionych nie więcej niż 10%, zawartość różyczek uszkodzonych mechanicznie nie więcej niż 10%, zawartość różyczek o niewłaściwej wielkości, poza granicą dolną lub górną grupy wielkości nie więcej niż 10%. Warunki przechowywania w temperaturze nie wyższej niż minus 18 stopni Celsjusza z zachowaniem łańcucha chłodniczego. Pakowane w folię polietylenową </t>
    </r>
  </si>
  <si>
    <t>6</t>
  </si>
  <si>
    <r>
      <rPr>
        <b/>
        <sz val="9"/>
        <color rgb="FF000000"/>
        <rFont val="Times New Roman"/>
        <family val="1"/>
        <charset val="238"/>
      </rPr>
      <t>mieszanka</t>
    </r>
    <r>
      <rPr>
        <sz val="9"/>
        <color rgb="FF000000"/>
        <rFont val="Times New Roman"/>
        <family val="1"/>
        <charset val="238"/>
      </rPr>
      <t xml:space="preserve"> </t>
    </r>
    <r>
      <rPr>
        <b/>
        <sz val="9"/>
        <color rgb="FF000000"/>
        <rFont val="Times New Roman"/>
        <family val="1"/>
        <charset val="238"/>
      </rPr>
      <t>kompotowa</t>
    </r>
    <r>
      <rPr>
        <sz val="9"/>
        <color rgb="FF000000"/>
        <rFont val="Times New Roman"/>
        <family val="1"/>
        <charset val="238"/>
      </rPr>
      <t xml:space="preserve"> głęboko mrożona (truskawki, czarne porzeczki, wiśnie bez pestek, śliwki), kl. I. owoce bez zlepieńców trwałych, nie oblodzone,  Warunki przechowywania w temperaturze nie wyższej niż minus 18 stopni Celsjusza z zachowaniem łańcucha chłodniczego.</t>
    </r>
  </si>
  <si>
    <t>7</t>
  </si>
  <si>
    <r>
      <rPr>
        <b/>
        <sz val="9"/>
        <color rgb="FF000000"/>
        <rFont val="Times New Roman"/>
        <family val="1"/>
        <charset val="238"/>
      </rPr>
      <t>bukiet warzyw</t>
    </r>
    <r>
      <rPr>
        <sz val="9"/>
        <color rgb="FF000000"/>
        <rFont val="Times New Roman"/>
        <family val="1"/>
        <charset val="238"/>
      </rPr>
      <t xml:space="preserve"> głęboko mrożona (różyczki kalafiora - 32%, różyczki brokuła - 33%, plastry marchewki - 35%), kl. I.  Warunki przechowywania w temperaturze nie wyższej niż minus 18 stopni Celsjusza z zachowaniem łańcucha chłodniczego. </t>
    </r>
  </si>
  <si>
    <t>8</t>
  </si>
  <si>
    <t>450g</t>
  </si>
  <si>
    <t>9</t>
  </si>
  <si>
    <r>
      <rPr>
        <b/>
        <sz val="9"/>
        <color rgb="FF000000"/>
        <rFont val="Times New Roman"/>
        <family val="1"/>
        <charset val="238"/>
      </rPr>
      <t>szpinak</t>
    </r>
    <r>
      <rPr>
        <sz val="9"/>
        <color rgb="FF000000"/>
        <rFont val="Times New Roman"/>
        <family val="1"/>
        <charset val="238"/>
      </rPr>
      <t xml:space="preserve"> głęboko mrożony-rozdrobniony, kl. I. bez łodyg, wygląd w stanie zamrożonym - blok lub porcja szpinaku uformowane w jednolitą bryłę, nie oblodzone, dopuszcza się występowanie nieznacznych przestrzeni powietrznych wewnątrz bloku, oszronienie produktu i opakowania nie stanowi wady.Warunki przechowywania w temperaturze nie wyższej niż minus 18 stopni Celsjusza z zachowaniem łańcucha chłodniczego. </t>
    </r>
  </si>
  <si>
    <t>10</t>
  </si>
  <si>
    <r>
      <rPr>
        <b/>
        <sz val="9"/>
        <color rgb="FF000000"/>
        <rFont val="Times New Roman"/>
        <family val="1"/>
        <charset val="238"/>
      </rPr>
      <t>truskawka</t>
    </r>
    <r>
      <rPr>
        <sz val="9"/>
        <color rgb="FF000000"/>
        <rFont val="Times New Roman"/>
        <family val="1"/>
        <charset val="238"/>
      </rPr>
      <t xml:space="preserve"> mrożona - kl. I. owoce bez zlepieńców trwałych, nie oblodzone,  Warunki przechowywania w temperaturze nie wyższej niż minus 18 stopni Celsjusza z zachowaniem łańcucha chłodniczego.</t>
    </r>
  </si>
  <si>
    <t>11</t>
  </si>
  <si>
    <r>
      <rPr>
        <b/>
        <sz val="9"/>
        <rFont val="Times New Roman"/>
        <family val="1"/>
        <charset val="238"/>
      </rPr>
      <t>jagody mrożone -</t>
    </r>
    <r>
      <rPr>
        <sz val="9"/>
        <rFont val="Times New Roman"/>
        <family val="1"/>
        <charset val="238"/>
      </rPr>
      <t xml:space="preserve"> kl. I. owoce bez zlepieńców trwałych, nie oblodzone,  Warunki przechowywania w temperaturze nie wyższej niż minus 18 stopni Celsjusza z zachowaniem łańcucha chłodniczego.</t>
    </r>
  </si>
  <si>
    <t>12</t>
  </si>
  <si>
    <r>
      <rPr>
        <b/>
        <sz val="9"/>
        <color rgb="FF000000"/>
        <rFont val="Times New Roman"/>
        <family val="1"/>
        <charset val="238"/>
      </rPr>
      <t>malina</t>
    </r>
    <r>
      <rPr>
        <sz val="9"/>
        <color rgb="FF000000"/>
        <rFont val="Times New Roman"/>
        <family val="1"/>
        <charset val="238"/>
      </rPr>
      <t xml:space="preserve"> mrożona - kl. I. owoce bez zlepieńców trwałych, nie oblodzone,  Warunki przechowywania w temperaturze nie wyższej niż minus 18 stopni Celsjusza z zachowaniem łańcucha chłodniczego.</t>
    </r>
  </si>
  <si>
    <r>
      <rPr>
        <b/>
        <sz val="9"/>
        <rFont val="Times New Roman"/>
        <family val="1"/>
        <charset val="238"/>
      </rPr>
      <t xml:space="preserve">wiśnie mrożone </t>
    </r>
    <r>
      <rPr>
        <sz val="9"/>
        <rFont val="Times New Roman"/>
        <family val="1"/>
        <charset val="238"/>
      </rPr>
      <t>- kl. I. owoce bez zlepieńców trwałych, nie oblodzone,  Warunki przechowywania w temperaturze nie wyższej niż minus 18 stopni Celsjusza z zachowaniem łańcucha chłodniczego.</t>
    </r>
  </si>
  <si>
    <r>
      <rPr>
        <b/>
        <sz val="9"/>
        <color rgb="FF000000"/>
        <rFont val="Times New Roman"/>
        <family val="1"/>
        <charset val="238"/>
      </rPr>
      <t>włoszczyzna</t>
    </r>
    <r>
      <rPr>
        <sz val="9"/>
        <color rgb="FF000000"/>
        <rFont val="Times New Roman"/>
        <family val="1"/>
        <charset val="238"/>
      </rPr>
      <t xml:space="preserve"> głęboko mrożona- krojona w paski (marchew - 45%, pietruszka - 20%, seler - 20%, por - 15%);kl. I; produkt nie oblodzony, bez zlepieńców trwałych, praktycznie bez uszkodzeń mechanicznych i oparzeliny mrozowej. Bez uszkodzeń spowodowanych przez szkodniki oraz zmian chorobowych. Opakowana w folię polietylenową. Warunki przechowywania: w temperaturze nie wyższej niż minus 18 stopni Celsjusza z zachowaniem łańcucha chłodniczego</t>
    </r>
  </si>
  <si>
    <t>RAZEM-</t>
  </si>
  <si>
    <t>X</t>
  </si>
  <si>
    <t>ilość na cały rok</t>
  </si>
  <si>
    <t>Razem ilość
na I półrocze 2024</t>
  </si>
  <si>
    <t>op.</t>
  </si>
  <si>
    <t>Uwaga- należy wypełnić wszystkie rubryki wraz ze stawką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</si>
</sst>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zł&quot;"/>
  </numFmts>
  <fonts count="13" x14ac:knownFonts="1">
    <font>
      <sz val="11"/>
      <color rgb="FF000000"/>
      <name val="Calibri"/>
      <family val="2"/>
      <charset val="238"/>
    </font>
    <font>
      <b/>
      <sz val="11"/>
      <color rgb="FF000000"/>
      <name val="Times New Roman"/>
      <family val="1"/>
      <charset val="238"/>
    </font>
    <font>
      <b/>
      <sz val="12"/>
      <color rgb="FF000000"/>
      <name val="Times New Roman"/>
      <family val="1"/>
      <charset val="238"/>
    </font>
    <font>
      <b/>
      <sz val="10"/>
      <color rgb="FF000000"/>
      <name val="Times New Roman"/>
      <family val="1"/>
      <charset val="238"/>
    </font>
    <font>
      <b/>
      <sz val="9"/>
      <color rgb="FF000000"/>
      <name val="Times New Roman"/>
      <family val="1"/>
      <charset val="238"/>
    </font>
    <font>
      <b/>
      <sz val="11"/>
      <color rgb="FF000000"/>
      <name val="Calibri"/>
      <family val="2"/>
      <charset val="238"/>
    </font>
    <font>
      <sz val="9"/>
      <color rgb="FF000000"/>
      <name val="Times New Roman"/>
      <family val="1"/>
      <charset val="238"/>
    </font>
    <font>
      <sz val="12"/>
      <color rgb="FF000000"/>
      <name val="Times New Roman"/>
      <family val="1"/>
      <charset val="238"/>
    </font>
    <font>
      <b/>
      <sz val="9"/>
      <name val="Times New Roman"/>
      <family val="1"/>
      <charset val="238"/>
    </font>
    <font>
      <sz val="9"/>
      <name val="Times New Roman"/>
      <family val="1"/>
      <charset val="238"/>
    </font>
    <font>
      <sz val="11"/>
      <color rgb="FF000000"/>
      <name val="Times New Roman"/>
      <family val="1"/>
      <charset val="238"/>
    </font>
    <font>
      <sz val="11"/>
      <color rgb="FF000000"/>
      <name val="Calibri"/>
      <family val="2"/>
      <charset val="238"/>
    </font>
    <font>
      <sz val="12"/>
      <color rgb="FFFF0000"/>
      <name val="Bookman Old Style"/>
      <family val="1"/>
      <charset val="238"/>
    </font>
  </fonts>
  <fills count="4">
    <fill>
      <patternFill patternType="none"/>
    </fill>
    <fill>
      <patternFill patternType="gray125"/>
    </fill>
    <fill>
      <patternFill patternType="solid">
        <fgColor rgb="FFE7E6E6"/>
        <bgColor rgb="FFFFFFFF"/>
      </patternFill>
    </fill>
    <fill>
      <patternFill patternType="solid">
        <fgColor rgb="FFFFFFFF"/>
        <bgColor rgb="FFE7E6E6"/>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11" fillId="0" borderId="0"/>
  </cellStyleXfs>
  <cellXfs count="31">
    <xf numFmtId="0" fontId="0" fillId="0" borderId="0" xfId="0"/>
    <xf numFmtId="0" fontId="1"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0" fillId="0" borderId="1" xfId="0" applyBorder="1"/>
    <xf numFmtId="2"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0" fillId="3" borderId="0" xfId="0" applyFill="1"/>
    <xf numFmtId="0" fontId="8" fillId="0" borderId="1" xfId="0" applyFont="1" applyBorder="1" applyAlignment="1">
      <alignment horizontal="left" vertical="center" wrapText="1"/>
    </xf>
    <xf numFmtId="0" fontId="0" fillId="0" borderId="1" xfId="0" applyFont="1" applyBorder="1" applyAlignment="1">
      <alignment horizontal="center"/>
    </xf>
    <xf numFmtId="164" fontId="5" fillId="0" borderId="1" xfId="0" applyNumberFormat="1" applyFont="1" applyBorder="1"/>
    <xf numFmtId="9" fontId="0" fillId="0" borderId="1" xfId="0" applyNumberFormat="1" applyFont="1" applyBorder="1" applyAlignment="1">
      <alignment horizontal="center"/>
    </xf>
    <xf numFmtId="2" fontId="7" fillId="0" borderId="2"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5" fillId="2" borderId="3" xfId="0" applyFont="1" applyFill="1" applyBorder="1" applyAlignment="1">
      <alignment horizontal="center" vertical="center" wrapText="1"/>
    </xf>
    <xf numFmtId="1" fontId="0" fillId="0" borderId="1" xfId="0" applyNumberFormat="1" applyBorder="1"/>
    <xf numFmtId="49" fontId="12" fillId="0" borderId="0" xfId="0" applyNumberFormat="1" applyFont="1" applyFill="1" applyAlignment="1">
      <alignment horizontal="center" vertical="center" wrapText="1"/>
    </xf>
    <xf numFmtId="0" fontId="0" fillId="0" borderId="0" xfId="0" applyAlignment="1">
      <alignment wrapText="1"/>
    </xf>
    <xf numFmtId="0" fontId="2" fillId="0" borderId="0" xfId="0" applyFont="1" applyBorder="1" applyAlignment="1">
      <alignment horizontal="center" vertical="center"/>
    </xf>
    <xf numFmtId="0" fontId="10" fillId="0" borderId="1" xfId="0" applyFont="1" applyBorder="1" applyAlignment="1">
      <alignment horizontal="center"/>
    </xf>
  </cellXfs>
  <cellStyles count="2">
    <cellStyle name="Normalny" xfId="0" builtinId="0"/>
    <cellStyle name="Normalny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topLeftCell="A7" zoomScale="145" zoomScaleNormal="145" workbookViewId="0">
      <selection activeCell="H16" sqref="H16"/>
    </sheetView>
  </sheetViews>
  <sheetFormatPr defaultColWidth="8.5703125" defaultRowHeight="15" x14ac:dyDescent="0.25"/>
  <cols>
    <col min="1" max="1" width="6.28515625" customWidth="1"/>
    <col min="2" max="2" width="51.140625" customWidth="1"/>
    <col min="3" max="3" width="8.5703125" customWidth="1"/>
    <col min="4" max="4" width="8.7109375" customWidth="1"/>
    <col min="5" max="6" width="8.5703125" customWidth="1"/>
    <col min="8" max="8" width="14" customWidth="1"/>
    <col min="10" max="10" width="11.5703125" customWidth="1"/>
    <col min="11" max="11" width="7.7109375" hidden="1" customWidth="1"/>
    <col min="12" max="12" width="9.42578125" hidden="1" customWidth="1"/>
    <col min="13" max="13" width="10.7109375" hidden="1" customWidth="1"/>
    <col min="1020" max="1024" width="8.7109375" customWidth="1"/>
  </cols>
  <sheetData>
    <row r="1" spans="1:13" ht="69.75" customHeight="1" x14ac:dyDescent="0.25">
      <c r="A1" s="1"/>
      <c r="B1" s="29" t="s">
        <v>0</v>
      </c>
      <c r="C1" s="29"/>
      <c r="D1" s="29"/>
      <c r="E1" s="29"/>
      <c r="F1" s="29"/>
      <c r="G1" s="29"/>
      <c r="H1" s="29"/>
      <c r="I1" s="29"/>
      <c r="J1" s="29"/>
    </row>
    <row r="2" spans="1:13" ht="75" x14ac:dyDescent="0.25">
      <c r="A2" s="2" t="s">
        <v>1</v>
      </c>
      <c r="B2" s="3" t="s">
        <v>2</v>
      </c>
      <c r="C2" s="4" t="s">
        <v>3</v>
      </c>
      <c r="D2" s="5" t="s">
        <v>4</v>
      </c>
      <c r="E2" s="6" t="s">
        <v>50</v>
      </c>
      <c r="F2" s="6" t="s">
        <v>5</v>
      </c>
      <c r="G2" s="6" t="s">
        <v>6</v>
      </c>
      <c r="H2" s="6" t="s">
        <v>7</v>
      </c>
      <c r="I2" s="6" t="s">
        <v>8</v>
      </c>
      <c r="J2" s="6" t="s">
        <v>9</v>
      </c>
      <c r="L2" s="25" t="s">
        <v>49</v>
      </c>
    </row>
    <row r="3" spans="1:13" x14ac:dyDescent="0.25">
      <c r="A3" s="7" t="s">
        <v>10</v>
      </c>
      <c r="B3" s="7" t="s">
        <v>11</v>
      </c>
      <c r="C3" s="8" t="s">
        <v>12</v>
      </c>
      <c r="D3" s="8" t="s">
        <v>13</v>
      </c>
      <c r="E3" s="9" t="s">
        <v>14</v>
      </c>
      <c r="F3" s="9" t="s">
        <v>15</v>
      </c>
      <c r="G3" s="9" t="s">
        <v>16</v>
      </c>
      <c r="H3" s="9" t="s">
        <v>17</v>
      </c>
      <c r="I3" s="9" t="s">
        <v>18</v>
      </c>
      <c r="J3" s="9" t="s">
        <v>19</v>
      </c>
    </row>
    <row r="4" spans="1:13" ht="64.5" customHeight="1" x14ac:dyDescent="0.25">
      <c r="A4" s="10" t="s">
        <v>20</v>
      </c>
      <c r="B4" s="11" t="s">
        <v>21</v>
      </c>
      <c r="C4" s="12" t="s">
        <v>51</v>
      </c>
      <c r="D4" s="13" t="s">
        <v>23</v>
      </c>
      <c r="E4" s="26">
        <f>L4/M4</f>
        <v>348</v>
      </c>
      <c r="F4" s="15">
        <v>0</v>
      </c>
      <c r="G4" s="23">
        <f>F4*K4</f>
        <v>0</v>
      </c>
      <c r="H4" s="15">
        <f t="shared" ref="H4:H15" si="0">F4*E4</f>
        <v>0</v>
      </c>
      <c r="I4" s="16"/>
      <c r="J4" s="15">
        <f t="shared" ref="J4" si="1">ROUND(H4*I4+H4,2)</f>
        <v>0</v>
      </c>
      <c r="K4" s="22">
        <v>1.05</v>
      </c>
      <c r="L4">
        <v>696</v>
      </c>
      <c r="M4">
        <v>2</v>
      </c>
    </row>
    <row r="5" spans="1:13" ht="36.75" customHeight="1" x14ac:dyDescent="0.25">
      <c r="A5" s="10" t="s">
        <v>24</v>
      </c>
      <c r="B5" s="11" t="s">
        <v>26</v>
      </c>
      <c r="C5" s="12" t="s">
        <v>51</v>
      </c>
      <c r="D5" s="13" t="s">
        <v>23</v>
      </c>
      <c r="E5" s="26">
        <f t="shared" ref="E5:E15" si="2">L5/M5</f>
        <v>761</v>
      </c>
      <c r="F5" s="15">
        <v>0</v>
      </c>
      <c r="G5" s="23">
        <f t="shared" ref="G5:G15" si="3">F5*K5</f>
        <v>0</v>
      </c>
      <c r="H5" s="15">
        <f t="shared" ref="H5:H15" si="4">F5*E5</f>
        <v>0</v>
      </c>
      <c r="I5" s="16"/>
      <c r="J5" s="15">
        <f t="shared" ref="J5:J15" si="5">ROUND(H5*I5+H5,2)</f>
        <v>0</v>
      </c>
      <c r="K5" s="22">
        <v>1.05</v>
      </c>
      <c r="L5">
        <v>1522</v>
      </c>
      <c r="M5">
        <v>2</v>
      </c>
    </row>
    <row r="6" spans="1:13" ht="39.75" customHeight="1" x14ac:dyDescent="0.25">
      <c r="A6" s="10" t="s">
        <v>25</v>
      </c>
      <c r="B6" s="11" t="s">
        <v>28</v>
      </c>
      <c r="C6" s="12" t="s">
        <v>51</v>
      </c>
      <c r="D6" s="12" t="s">
        <v>23</v>
      </c>
      <c r="E6" s="26">
        <f t="shared" si="2"/>
        <v>289</v>
      </c>
      <c r="F6" s="15">
        <v>0</v>
      </c>
      <c r="G6" s="23">
        <f t="shared" si="3"/>
        <v>0</v>
      </c>
      <c r="H6" s="15">
        <f t="shared" si="4"/>
        <v>0</v>
      </c>
      <c r="I6" s="16"/>
      <c r="J6" s="15">
        <f t="shared" si="5"/>
        <v>0</v>
      </c>
      <c r="K6" s="22">
        <v>1.05</v>
      </c>
      <c r="L6">
        <v>578</v>
      </c>
      <c r="M6">
        <v>2</v>
      </c>
    </row>
    <row r="7" spans="1:13" ht="147" customHeight="1" x14ac:dyDescent="0.25">
      <c r="A7" s="10" t="s">
        <v>27</v>
      </c>
      <c r="B7" s="11" t="s">
        <v>30</v>
      </c>
      <c r="C7" s="12" t="s">
        <v>51</v>
      </c>
      <c r="D7" s="13" t="s">
        <v>23</v>
      </c>
      <c r="E7" s="26">
        <f t="shared" si="2"/>
        <v>560</v>
      </c>
      <c r="F7" s="15">
        <v>0</v>
      </c>
      <c r="G7" s="23">
        <f t="shared" si="3"/>
        <v>0</v>
      </c>
      <c r="H7" s="15">
        <f t="shared" si="4"/>
        <v>0</v>
      </c>
      <c r="I7" s="16"/>
      <c r="J7" s="15">
        <f t="shared" si="5"/>
        <v>0</v>
      </c>
      <c r="K7" s="22">
        <v>1.05</v>
      </c>
      <c r="L7">
        <v>1120</v>
      </c>
      <c r="M7">
        <v>2</v>
      </c>
    </row>
    <row r="8" spans="1:13" ht="54.75" customHeight="1" x14ac:dyDescent="0.25">
      <c r="A8" s="10" t="s">
        <v>29</v>
      </c>
      <c r="B8" s="11" t="s">
        <v>32</v>
      </c>
      <c r="C8" s="12" t="s">
        <v>51</v>
      </c>
      <c r="D8" s="12" t="s">
        <v>23</v>
      </c>
      <c r="E8" s="26">
        <f t="shared" si="2"/>
        <v>2653</v>
      </c>
      <c r="F8" s="15">
        <v>0</v>
      </c>
      <c r="G8" s="23">
        <f t="shared" si="3"/>
        <v>0</v>
      </c>
      <c r="H8" s="15">
        <f t="shared" si="4"/>
        <v>0</v>
      </c>
      <c r="I8" s="16"/>
      <c r="J8" s="15">
        <f t="shared" si="5"/>
        <v>0</v>
      </c>
      <c r="K8" s="22">
        <v>1.05</v>
      </c>
      <c r="L8">
        <v>5306</v>
      </c>
      <c r="M8">
        <v>2</v>
      </c>
    </row>
    <row r="9" spans="1:13" ht="54.75" customHeight="1" x14ac:dyDescent="0.25">
      <c r="A9" s="10" t="s">
        <v>31</v>
      </c>
      <c r="B9" s="11" t="s">
        <v>34</v>
      </c>
      <c r="C9" s="12" t="s">
        <v>51</v>
      </c>
      <c r="D9" s="12" t="s">
        <v>23</v>
      </c>
      <c r="E9" s="26">
        <f t="shared" si="2"/>
        <v>590</v>
      </c>
      <c r="F9" s="15">
        <v>0</v>
      </c>
      <c r="G9" s="23">
        <f t="shared" si="3"/>
        <v>0</v>
      </c>
      <c r="H9" s="15">
        <f t="shared" si="4"/>
        <v>0</v>
      </c>
      <c r="I9" s="16"/>
      <c r="J9" s="15">
        <f t="shared" si="5"/>
        <v>0</v>
      </c>
      <c r="K9" s="22">
        <v>1.05</v>
      </c>
      <c r="L9">
        <v>1180</v>
      </c>
      <c r="M9">
        <v>2</v>
      </c>
    </row>
    <row r="10" spans="1:13" ht="84.75" customHeight="1" x14ac:dyDescent="0.25">
      <c r="A10" s="10" t="s">
        <v>33</v>
      </c>
      <c r="B10" s="11" t="s">
        <v>38</v>
      </c>
      <c r="C10" s="12" t="s">
        <v>22</v>
      </c>
      <c r="D10" s="13" t="s">
        <v>23</v>
      </c>
      <c r="E10" s="26">
        <f t="shared" si="2"/>
        <v>117</v>
      </c>
      <c r="F10" s="15">
        <v>0</v>
      </c>
      <c r="G10" s="23">
        <f t="shared" si="3"/>
        <v>0</v>
      </c>
      <c r="H10" s="15">
        <f t="shared" si="4"/>
        <v>0</v>
      </c>
      <c r="I10" s="16"/>
      <c r="J10" s="15">
        <f t="shared" si="5"/>
        <v>0</v>
      </c>
      <c r="K10" s="22">
        <v>1.05</v>
      </c>
      <c r="L10">
        <v>234</v>
      </c>
      <c r="M10">
        <v>2</v>
      </c>
    </row>
    <row r="11" spans="1:13" s="17" customFormat="1" ht="39.950000000000003" customHeight="1" x14ac:dyDescent="0.25">
      <c r="A11" s="10" t="s">
        <v>35</v>
      </c>
      <c r="B11" s="11" t="s">
        <v>40</v>
      </c>
      <c r="C11" s="12" t="s">
        <v>51</v>
      </c>
      <c r="D11" s="13" t="s">
        <v>23</v>
      </c>
      <c r="E11" s="26">
        <f t="shared" si="2"/>
        <v>1676</v>
      </c>
      <c r="F11" s="15">
        <v>0</v>
      </c>
      <c r="G11" s="23">
        <f t="shared" si="3"/>
        <v>0</v>
      </c>
      <c r="H11" s="15">
        <f t="shared" si="4"/>
        <v>0</v>
      </c>
      <c r="I11" s="16"/>
      <c r="J11" s="15">
        <f t="shared" si="5"/>
        <v>0</v>
      </c>
      <c r="K11" s="22">
        <v>1.05</v>
      </c>
      <c r="L11" s="17">
        <v>3352</v>
      </c>
      <c r="M11">
        <v>2</v>
      </c>
    </row>
    <row r="12" spans="1:13" s="17" customFormat="1" ht="39.950000000000003" customHeight="1" x14ac:dyDescent="0.25">
      <c r="A12" s="10" t="s">
        <v>37</v>
      </c>
      <c r="B12" s="18" t="s">
        <v>42</v>
      </c>
      <c r="C12" s="12" t="s">
        <v>51</v>
      </c>
      <c r="D12" s="13" t="s">
        <v>36</v>
      </c>
      <c r="E12" s="26">
        <f t="shared" si="2"/>
        <v>374</v>
      </c>
      <c r="F12" s="15">
        <v>0</v>
      </c>
      <c r="G12" s="23">
        <f t="shared" si="3"/>
        <v>0</v>
      </c>
      <c r="H12" s="15">
        <f t="shared" si="4"/>
        <v>0</v>
      </c>
      <c r="I12" s="16"/>
      <c r="J12" s="15">
        <f t="shared" si="5"/>
        <v>0</v>
      </c>
      <c r="K12" s="22">
        <v>1.05</v>
      </c>
      <c r="L12" s="17">
        <v>748</v>
      </c>
      <c r="M12">
        <v>2</v>
      </c>
    </row>
    <row r="13" spans="1:13" s="17" customFormat="1" ht="50.1" customHeight="1" x14ac:dyDescent="0.25">
      <c r="A13" s="10" t="s">
        <v>39</v>
      </c>
      <c r="B13" s="11" t="s">
        <v>44</v>
      </c>
      <c r="C13" s="12" t="s">
        <v>51</v>
      </c>
      <c r="D13" s="13" t="s">
        <v>23</v>
      </c>
      <c r="E13" s="26">
        <f t="shared" si="2"/>
        <v>434</v>
      </c>
      <c r="F13" s="15">
        <v>0</v>
      </c>
      <c r="G13" s="23">
        <f t="shared" si="3"/>
        <v>0</v>
      </c>
      <c r="H13" s="15">
        <f t="shared" si="4"/>
        <v>0</v>
      </c>
      <c r="I13" s="16"/>
      <c r="J13" s="15">
        <f t="shared" si="5"/>
        <v>0</v>
      </c>
      <c r="K13" s="22">
        <v>1.05</v>
      </c>
      <c r="L13" s="17">
        <v>868</v>
      </c>
      <c r="M13">
        <v>2</v>
      </c>
    </row>
    <row r="14" spans="1:13" s="17" customFormat="1" ht="50.1" customHeight="1" x14ac:dyDescent="0.25">
      <c r="A14" s="10" t="s">
        <v>41</v>
      </c>
      <c r="B14" s="18" t="s">
        <v>45</v>
      </c>
      <c r="C14" s="12" t="s">
        <v>51</v>
      </c>
      <c r="D14" s="13" t="s">
        <v>36</v>
      </c>
      <c r="E14" s="26">
        <f t="shared" si="2"/>
        <v>128</v>
      </c>
      <c r="F14" s="15">
        <v>0</v>
      </c>
      <c r="G14" s="23">
        <f t="shared" si="3"/>
        <v>0</v>
      </c>
      <c r="H14" s="15">
        <f t="shared" si="4"/>
        <v>0</v>
      </c>
      <c r="I14" s="16"/>
      <c r="J14" s="15">
        <f t="shared" si="5"/>
        <v>0</v>
      </c>
      <c r="K14" s="22">
        <v>1.05</v>
      </c>
      <c r="L14" s="17">
        <v>256</v>
      </c>
      <c r="M14">
        <v>2</v>
      </c>
    </row>
    <row r="15" spans="1:13" ht="90.75" customHeight="1" x14ac:dyDescent="0.25">
      <c r="A15" s="10" t="s">
        <v>43</v>
      </c>
      <c r="B15" s="11" t="s">
        <v>46</v>
      </c>
      <c r="C15" s="12" t="s">
        <v>51</v>
      </c>
      <c r="D15" s="12" t="s">
        <v>23</v>
      </c>
      <c r="E15" s="26">
        <f t="shared" si="2"/>
        <v>1931</v>
      </c>
      <c r="F15" s="15">
        <v>0</v>
      </c>
      <c r="G15" s="23">
        <f t="shared" si="3"/>
        <v>0</v>
      </c>
      <c r="H15" s="15">
        <f t="shared" si="4"/>
        <v>0</v>
      </c>
      <c r="I15" s="16"/>
      <c r="J15" s="15">
        <f t="shared" si="5"/>
        <v>0</v>
      </c>
      <c r="K15" s="22">
        <v>1.05</v>
      </c>
      <c r="L15" s="17">
        <v>3862</v>
      </c>
      <c r="M15">
        <v>2</v>
      </c>
    </row>
    <row r="16" spans="1:13" ht="21.75" customHeight="1" x14ac:dyDescent="0.25">
      <c r="A16" s="14"/>
      <c r="B16" s="30" t="s">
        <v>47</v>
      </c>
      <c r="C16" s="30"/>
      <c r="D16" s="30"/>
      <c r="E16" s="19" t="s">
        <v>48</v>
      </c>
      <c r="F16" s="19" t="s">
        <v>48</v>
      </c>
      <c r="G16" s="24" t="s">
        <v>48</v>
      </c>
      <c r="H16" s="20">
        <f>SUM(H4:H15)</f>
        <v>0</v>
      </c>
      <c r="I16" s="21" t="s">
        <v>48</v>
      </c>
      <c r="J16" s="20">
        <f>SUM(J4:J15)</f>
        <v>0</v>
      </c>
    </row>
    <row r="18" spans="2:2" ht="31.5" x14ac:dyDescent="0.25">
      <c r="B18" s="27" t="s">
        <v>52</v>
      </c>
    </row>
    <row r="19" spans="2:2" x14ac:dyDescent="0.25">
      <c r="B19" s="28"/>
    </row>
    <row r="22" spans="2:2" ht="88.5" customHeight="1" x14ac:dyDescent="0.25"/>
  </sheetData>
  <mergeCells count="2">
    <mergeCell ref="B1:J1"/>
    <mergeCell ref="B16:D16"/>
  </mergeCells>
  <pageMargins left="0.25" right="0.25" top="0.75" bottom="0.75" header="0.51180555555555496" footer="0.51180555555555496"/>
  <pageSetup paperSize="9" firstPageNumber="0" fitToHeight="0" orientation="landscape"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ZADANIE NR 2</vt:lpstr>
      <vt:lpstr>'ZADANIE NR 2'!_FiltrujBazeDanych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Zapisy</dc:creator>
  <dc:description/>
  <cp:lastModifiedBy>Biuro</cp:lastModifiedBy>
  <cp:revision>3</cp:revision>
  <cp:lastPrinted>2023-03-29T09:52:36Z</cp:lastPrinted>
  <dcterms:created xsi:type="dcterms:W3CDTF">2016-10-11T09:18:05Z</dcterms:created>
  <dcterms:modified xsi:type="dcterms:W3CDTF">2023-10-20T09:23:26Z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